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andrea_bartholomew_education_ky_gov/Documents/"/>
    </mc:Choice>
  </mc:AlternateContent>
  <xr:revisionPtr revIDLastSave="0" documentId="8_{D0EE7821-660B-4B94-8337-11E35BBF2BB8}" xr6:coauthVersionLast="47" xr6:coauthVersionMax="47" xr10:uidLastSave="{00000000-0000-0000-0000-000000000000}"/>
  <workbookProtection lockStructure="1"/>
  <bookViews>
    <workbookView xWindow="6390" yWindow="2610" windowWidth="21600" windowHeight="11385" tabRatio="500" xr2:uid="{00000000-000D-0000-FFFF-FFFF00000000}"/>
  </bookViews>
  <sheets>
    <sheet name="Income Chart 2022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G11" i="1" s="1"/>
  <c r="C10" i="1"/>
  <c r="F10" i="1" s="1"/>
  <c r="C9" i="1"/>
  <c r="G9" i="1" s="1"/>
  <c r="C8" i="1"/>
  <c r="E8" i="1" s="1"/>
  <c r="C7" i="1"/>
  <c r="F7" i="1" s="1"/>
  <c r="C6" i="1"/>
  <c r="G6" i="1" s="1"/>
  <c r="C5" i="1"/>
  <c r="G5" i="1" s="1"/>
  <c r="C4" i="1"/>
  <c r="G4" i="1" s="1"/>
  <c r="E7" i="1" l="1"/>
  <c r="D7" i="1"/>
  <c r="G7" i="1"/>
  <c r="E11" i="1"/>
  <c r="F11" i="1"/>
  <c r="D11" i="1"/>
  <c r="E4" i="1"/>
  <c r="D4" i="1"/>
  <c r="F4" i="1"/>
  <c r="G10" i="1"/>
  <c r="D10" i="1"/>
  <c r="E10" i="1"/>
  <c r="D9" i="1"/>
  <c r="E9" i="1"/>
  <c r="F9" i="1"/>
  <c r="F8" i="1"/>
  <c r="D8" i="1"/>
  <c r="G8" i="1"/>
  <c r="E6" i="1"/>
  <c r="F6" i="1"/>
  <c r="D6" i="1"/>
  <c r="D5" i="1"/>
  <c r="E5" i="1"/>
  <c r="F5" i="1"/>
</calcChain>
</file>

<file path=xl/sharedStrings.xml><?xml version="1.0" encoding="utf-8"?>
<sst xmlns="http://schemas.openxmlformats.org/spreadsheetml/2006/main" count="10" uniqueCount="10">
  <si>
    <t>Family Members</t>
  </si>
  <si>
    <t>weekly</t>
  </si>
  <si>
    <t>EOW</t>
  </si>
  <si>
    <t>2 x month</t>
  </si>
  <si>
    <t>monthly</t>
  </si>
  <si>
    <t xml:space="preserve">100% of Poverty </t>
  </si>
  <si>
    <t xml:space="preserve">160% of Poverty </t>
  </si>
  <si>
    <t>For each additional family member add $8,224 ($5,140 multiplied by 160%)</t>
  </si>
  <si>
    <t>Income Chart for 160% of Poverty FY 2023-2024</t>
  </si>
  <si>
    <t>Based on HHS Guidelines in effect as of January 19,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</si>
</sst>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_);[Red]\(&quot;$&quot;#,##0.0\)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7.6"/>
      <color rgb="FF000000"/>
      <name val="Calibri"/>
      <family val="2"/>
      <scheme val="minor"/>
    </font>
    <font>
      <i/>
      <sz val="27.6"/>
      <color rgb="FF000000"/>
      <name val="Calibri"/>
      <family val="2"/>
      <scheme val="minor"/>
    </font>
    <font>
      <sz val="27.6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3.2"/>
      <color rgb="FF444444"/>
      <name val="Arial"/>
      <family val="2"/>
    </font>
    <font>
      <i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6" fontId="3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8" fontId="0" fillId="0" borderId="0" xfId="0" applyNumberFormat="1"/>
    <xf numFmtId="6" fontId="7" fillId="3" borderId="1" xfId="0" applyNumberFormat="1" applyFont="1" applyFill="1" applyBorder="1" applyAlignment="1">
      <alignment horizontal="center"/>
    </xf>
    <xf numFmtId="6" fontId="7" fillId="4" borderId="1" xfId="0" applyNumberFormat="1" applyFont="1" applyFill="1" applyBorder="1" applyAlignment="1">
      <alignment horizontal="center"/>
    </xf>
    <xf numFmtId="6" fontId="7" fillId="5" borderId="1" xfId="0" applyNumberFormat="1" applyFont="1" applyFill="1" applyBorder="1" applyAlignment="1">
      <alignment horizontal="center"/>
    </xf>
    <xf numFmtId="6" fontId="7" fillId="6" borderId="1" xfId="0" applyNumberFormat="1" applyFont="1" applyFill="1" applyBorder="1" applyAlignment="1">
      <alignment horizontal="center"/>
    </xf>
    <xf numFmtId="6" fontId="7" fillId="7" borderId="1" xfId="0" applyNumberFormat="1" applyFont="1" applyFill="1" applyBorder="1" applyAlignment="1">
      <alignment horizontal="center"/>
    </xf>
    <xf numFmtId="6" fontId="7" fillId="8" borderId="1" xfId="0" applyNumberFormat="1" applyFont="1" applyFill="1" applyBorder="1" applyAlignment="1">
      <alignment horizontal="center"/>
    </xf>
    <xf numFmtId="6" fontId="7" fillId="9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>
      <selection activeCell="B4" sqref="B4"/>
    </sheetView>
  </sheetViews>
  <sheetFormatPr defaultColWidth="11" defaultRowHeight="15.75" x14ac:dyDescent="0.25"/>
  <cols>
    <col min="1" max="1" width="37.5" customWidth="1"/>
    <col min="2" max="2" width="25.625" style="4" customWidth="1"/>
    <col min="3" max="3" width="31.125" customWidth="1"/>
    <col min="4" max="4" width="11" style="4" bestFit="1" customWidth="1"/>
    <col min="5" max="6" width="10.625" style="4"/>
  </cols>
  <sheetData>
    <row r="1" spans="1:8" ht="21" x14ac:dyDescent="0.35">
      <c r="A1" s="17" t="s">
        <v>8</v>
      </c>
    </row>
    <row r="2" spans="1:8" ht="26.1" customHeight="1" x14ac:dyDescent="0.25">
      <c r="A2" t="s">
        <v>9</v>
      </c>
    </row>
    <row r="3" spans="1:8" ht="28.5" x14ac:dyDescent="0.45">
      <c r="A3" s="7" t="s">
        <v>0</v>
      </c>
      <c r="B3" s="7" t="s">
        <v>5</v>
      </c>
      <c r="C3" s="7" t="s">
        <v>6</v>
      </c>
      <c r="D3" s="4" t="s">
        <v>1</v>
      </c>
      <c r="E3" s="4" t="s">
        <v>2</v>
      </c>
      <c r="F3" s="4" t="s">
        <v>3</v>
      </c>
      <c r="G3" s="4" t="s">
        <v>4</v>
      </c>
    </row>
    <row r="4" spans="1:8" ht="99" customHeight="1" x14ac:dyDescent="0.55000000000000004">
      <c r="A4" s="8">
        <v>1</v>
      </c>
      <c r="B4" s="19">
        <v>14580</v>
      </c>
      <c r="C4" s="9">
        <f>SUM(B4*1.6)</f>
        <v>23328</v>
      </c>
      <c r="D4" s="5">
        <f>SUM(C4/52)</f>
        <v>448.61538461538464</v>
      </c>
      <c r="E4" s="5">
        <f>SUM(C4/26)</f>
        <v>897.23076923076928</v>
      </c>
      <c r="F4" s="5">
        <f>SUM(C4/24)</f>
        <v>972</v>
      </c>
      <c r="G4" s="18">
        <f>C4/12</f>
        <v>1944</v>
      </c>
      <c r="H4" s="27"/>
    </row>
    <row r="5" spans="1:8" ht="36" x14ac:dyDescent="0.55000000000000004">
      <c r="A5" s="10">
        <v>2</v>
      </c>
      <c r="B5" s="20">
        <v>19720</v>
      </c>
      <c r="C5" s="9">
        <f t="shared" ref="C5:C11" si="0">SUM(B5*1.6)</f>
        <v>31552</v>
      </c>
      <c r="D5" s="5">
        <f t="shared" ref="D5:D11" si="1">SUM(C5/52)</f>
        <v>606.76923076923072</v>
      </c>
      <c r="E5" s="5">
        <f t="shared" ref="E5:E11" si="2">SUM(C5/26)</f>
        <v>1213.5384615384614</v>
      </c>
      <c r="F5" s="5">
        <f t="shared" ref="F5:F11" si="3">SUM(C5/24)</f>
        <v>1314.6666666666667</v>
      </c>
      <c r="G5" s="18">
        <f t="shared" ref="G5:G11" si="4">C5/12</f>
        <v>2629.3333333333335</v>
      </c>
    </row>
    <row r="6" spans="1:8" ht="36" x14ac:dyDescent="0.55000000000000004">
      <c r="A6" s="11">
        <v>3</v>
      </c>
      <c r="B6" s="21">
        <v>24860</v>
      </c>
      <c r="C6" s="9">
        <f t="shared" si="0"/>
        <v>39776</v>
      </c>
      <c r="D6" s="5">
        <f t="shared" si="1"/>
        <v>764.92307692307691</v>
      </c>
      <c r="E6" s="5">
        <f t="shared" si="2"/>
        <v>1529.8461538461538</v>
      </c>
      <c r="F6" s="5">
        <f t="shared" si="3"/>
        <v>1657.3333333333333</v>
      </c>
      <c r="G6" s="18">
        <f t="shared" si="4"/>
        <v>3314.6666666666665</v>
      </c>
    </row>
    <row r="7" spans="1:8" ht="36" x14ac:dyDescent="0.55000000000000004">
      <c r="A7" s="12">
        <v>4</v>
      </c>
      <c r="B7" s="22">
        <v>30000</v>
      </c>
      <c r="C7" s="9">
        <f t="shared" si="0"/>
        <v>48000</v>
      </c>
      <c r="D7" s="5">
        <f t="shared" si="1"/>
        <v>923.07692307692309</v>
      </c>
      <c r="E7" s="5">
        <f t="shared" si="2"/>
        <v>1846.1538461538462</v>
      </c>
      <c r="F7" s="5">
        <f t="shared" si="3"/>
        <v>2000</v>
      </c>
      <c r="G7" s="18">
        <f t="shared" si="4"/>
        <v>4000</v>
      </c>
    </row>
    <row r="8" spans="1:8" ht="36" x14ac:dyDescent="0.55000000000000004">
      <c r="A8" s="13">
        <v>5</v>
      </c>
      <c r="B8" s="23">
        <v>35140</v>
      </c>
      <c r="C8" s="9">
        <f t="shared" si="0"/>
        <v>56224</v>
      </c>
      <c r="D8" s="5">
        <f t="shared" si="1"/>
        <v>1081.2307692307693</v>
      </c>
      <c r="E8" s="5">
        <f t="shared" si="2"/>
        <v>2162.4615384615386</v>
      </c>
      <c r="F8" s="5">
        <f t="shared" si="3"/>
        <v>2342.6666666666665</v>
      </c>
      <c r="G8" s="18">
        <f t="shared" si="4"/>
        <v>4685.333333333333</v>
      </c>
    </row>
    <row r="9" spans="1:8" ht="36" x14ac:dyDescent="0.55000000000000004">
      <c r="A9" s="14">
        <v>6</v>
      </c>
      <c r="B9" s="24">
        <v>40280</v>
      </c>
      <c r="C9" s="9">
        <f t="shared" si="0"/>
        <v>64448</v>
      </c>
      <c r="D9" s="5">
        <f t="shared" si="1"/>
        <v>1239.3846153846155</v>
      </c>
      <c r="E9" s="5">
        <f t="shared" si="2"/>
        <v>2478.7692307692309</v>
      </c>
      <c r="F9" s="5">
        <f t="shared" si="3"/>
        <v>2685.3333333333335</v>
      </c>
      <c r="G9" s="18">
        <f t="shared" si="4"/>
        <v>5370.666666666667</v>
      </c>
    </row>
    <row r="10" spans="1:8" ht="36" x14ac:dyDescent="0.55000000000000004">
      <c r="A10" s="15">
        <v>7</v>
      </c>
      <c r="B10" s="25">
        <v>45420</v>
      </c>
      <c r="C10" s="9">
        <f t="shared" si="0"/>
        <v>72672</v>
      </c>
      <c r="D10" s="5">
        <f t="shared" si="1"/>
        <v>1397.5384615384614</v>
      </c>
      <c r="E10" s="5">
        <f t="shared" si="2"/>
        <v>2795.0769230769229</v>
      </c>
      <c r="F10" s="5">
        <f t="shared" si="3"/>
        <v>3028</v>
      </c>
      <c r="G10" s="18">
        <f t="shared" si="4"/>
        <v>6056</v>
      </c>
    </row>
    <row r="11" spans="1:8" ht="36" x14ac:dyDescent="0.55000000000000004">
      <c r="A11" s="10">
        <v>8</v>
      </c>
      <c r="B11" s="20">
        <v>50560</v>
      </c>
      <c r="C11" s="9">
        <f t="shared" si="0"/>
        <v>80896</v>
      </c>
      <c r="D11" s="5">
        <f t="shared" si="1"/>
        <v>1555.6923076923076</v>
      </c>
      <c r="E11" s="5">
        <f t="shared" si="2"/>
        <v>3111.3846153846152</v>
      </c>
      <c r="F11" s="5">
        <f t="shared" si="3"/>
        <v>3370.6666666666665</v>
      </c>
      <c r="G11" s="18">
        <f t="shared" si="4"/>
        <v>6741.333333333333</v>
      </c>
    </row>
    <row r="12" spans="1:8" ht="36" x14ac:dyDescent="0.55000000000000004">
      <c r="A12" s="2"/>
      <c r="B12" s="2"/>
      <c r="C12" s="3"/>
      <c r="D12" s="5"/>
      <c r="E12" s="5"/>
      <c r="F12" s="6"/>
    </row>
    <row r="13" spans="1:8" ht="36" x14ac:dyDescent="0.55000000000000004">
      <c r="A13" s="16" t="s">
        <v>7</v>
      </c>
      <c r="B13" s="26"/>
      <c r="C13" s="1"/>
      <c r="E13" s="6"/>
      <c r="F13" s="28"/>
    </row>
    <row r="14" spans="1:8" ht="99" customHeight="1" x14ac:dyDescent="0.25"/>
  </sheetData>
  <sheetProtection sheet="1" objects="1" scenarios="1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5339790B66D0B049B4C092052097E353" ma:contentTypeVersion="28" ma:contentTypeDescription="" ma:contentTypeScope="" ma:versionID="92e2465b79deadfff8fd2284c201ccc7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e251b9c8089e1f10c0998f177b937cdf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OSEEL - Office of Special Education and Early Learning</Accessibility_x0020_Office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2018-01-25T05:00:00+00:00</Publication_x0020_Date>
    <Audience1 xmlns="3a62de7d-ba57-4f43-9dae-9623ba637be0"/>
    <_dlc_DocId xmlns="3a62de7d-ba57-4f43-9dae-9623ba637be0">KYED-1584358494-8</_dlc_DocId>
    <_dlc_DocIdUrl xmlns="3a62de7d-ba57-4f43-9dae-9623ba637be0">
      <Url>https://education.ky.gov/specialed/earlylearning/_layouts/15/DocIdRedir.aspx?ID=KYED-1584358494-8</Url>
      <Description>KYED-1584358494-8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7CCD616-62C1-42F2-8832-7CFDE96A32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05A3EB-9706-4DDD-A0BD-8A9BAC784980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20218667-c1aa-4206-ac3b-7bdd76b99792"/>
    <ds:schemaRef ds:uri="http://schemas.microsoft.com/office/infopath/2007/PartnerControls"/>
    <ds:schemaRef ds:uri="2d8092f6-608b-4a62-acaf-fc16516b6cf9"/>
    <ds:schemaRef ds:uri="http://purl.org/dc/elements/1.1/"/>
    <ds:schemaRef ds:uri="3a62de7d-ba57-4f43-9dae-9623ba637be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DFD45D3-F42F-459C-A67A-51880734CF0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FAF9CD5-B61D-462E-8F04-86BC35AD63E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Chart 2022-2023</vt:lpstr>
    </vt:vector>
  </TitlesOfParts>
  <Manager/>
  <Company>WCPS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Chart 160 of Poverty</dc:title>
  <dc:subject/>
  <dc:creator>Kim Cunningham</dc:creator>
  <cp:keywords/>
  <dc:description/>
  <cp:lastModifiedBy>abarthol</cp:lastModifiedBy>
  <cp:revision/>
  <dcterms:created xsi:type="dcterms:W3CDTF">2017-02-08T18:11:17Z</dcterms:created>
  <dcterms:modified xsi:type="dcterms:W3CDTF">2023-03-07T16:30:04Z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0x0101001BEB557DBE01834EAB47A683706DCD5B005339790B66D0B049B4C092052097E353</vt:lpwstr>
  </property>
  <property fmtid="{D5CDD505-2E9C-101B-9397-08002B2CF9AE}" pid="3" name="_dlc_DocIdItemGuid">
    <vt:lpwstr>b26c0e7d-b793-42d7-a1e6-6de661897898</vt:lpwstr>
  </property>
</Properties>
</file>